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ncaldi\Dropbox\Pancaldi Group Srl\Stock Disponibili\Versace 1969\"/>
    </mc:Choice>
  </mc:AlternateContent>
  <bookViews>
    <workbookView xWindow="0" yWindow="0" windowWidth="28800" windowHeight="13335"/>
  </bookViews>
  <sheets>
    <sheet name="Foglio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4" i="1" l="1"/>
  <c r="L21" i="1" l="1"/>
  <c r="L20" i="1"/>
  <c r="L19" i="1"/>
  <c r="L18" i="1"/>
  <c r="L17" i="1"/>
  <c r="L16" i="1"/>
  <c r="L15" i="1"/>
  <c r="L71" i="1" l="1"/>
  <c r="P5" i="1"/>
  <c r="N5" i="1"/>
  <c r="M5" i="1"/>
  <c r="L5" i="1"/>
  <c r="M92" i="1" l="1"/>
  <c r="M91" i="1"/>
  <c r="M90" i="1"/>
  <c r="M89" i="1"/>
  <c r="M80" i="1"/>
  <c r="M79" i="1"/>
  <c r="M70" i="1"/>
  <c r="M69" i="1"/>
  <c r="M68" i="1"/>
  <c r="M67" i="1"/>
  <c r="M58" i="1"/>
  <c r="M57" i="1"/>
  <c r="M56" i="1"/>
  <c r="M47" i="1"/>
  <c r="M46" i="1"/>
  <c r="M45" i="1"/>
  <c r="M36" i="1"/>
  <c r="M35" i="1"/>
  <c r="M27" i="1"/>
  <c r="M26" i="1"/>
  <c r="M25" i="1"/>
  <c r="M21" i="1"/>
  <c r="M20" i="1"/>
  <c r="M19" i="1"/>
  <c r="M18" i="1"/>
  <c r="M17" i="1"/>
  <c r="M16" i="1"/>
  <c r="M15" i="1"/>
  <c r="M4" i="1"/>
  <c r="L92" i="1" l="1"/>
  <c r="P92" i="1" s="1"/>
  <c r="L91" i="1"/>
  <c r="L90" i="1"/>
  <c r="P90" i="1" s="1"/>
  <c r="L89" i="1"/>
  <c r="P89" i="1" s="1"/>
  <c r="L80" i="1"/>
  <c r="P80" i="1" s="1"/>
  <c r="L79" i="1"/>
  <c r="P79" i="1" s="1"/>
  <c r="L70" i="1"/>
  <c r="L69" i="1"/>
  <c r="L68" i="1"/>
  <c r="L67" i="1"/>
  <c r="L58" i="1"/>
  <c r="L57" i="1"/>
  <c r="L56" i="1"/>
  <c r="L47" i="1"/>
  <c r="L46" i="1"/>
  <c r="L45" i="1"/>
  <c r="L36" i="1"/>
  <c r="L35" i="1"/>
  <c r="L27" i="1"/>
  <c r="L26" i="1"/>
  <c r="L25" i="1"/>
  <c r="L4" i="1"/>
  <c r="L94" i="1" l="1"/>
  <c r="N79" i="1"/>
  <c r="N91" i="1"/>
  <c r="P91" i="1"/>
  <c r="N90" i="1"/>
  <c r="N89" i="1"/>
  <c r="N92" i="1"/>
  <c r="N80" i="1"/>
  <c r="P70" i="1"/>
  <c r="N70" i="1"/>
  <c r="N69" i="1"/>
  <c r="P69" i="1"/>
  <c r="P68" i="1"/>
  <c r="N68" i="1"/>
  <c r="N67" i="1"/>
  <c r="P67" i="1"/>
  <c r="P58" i="1"/>
  <c r="N58" i="1"/>
  <c r="P57" i="1"/>
  <c r="N57" i="1"/>
  <c r="P56" i="1"/>
  <c r="N56" i="1"/>
  <c r="N47" i="1"/>
  <c r="P47" i="1"/>
  <c r="P46" i="1"/>
  <c r="N46" i="1"/>
  <c r="P45" i="1"/>
  <c r="N45" i="1"/>
  <c r="N36" i="1"/>
  <c r="P36" i="1"/>
  <c r="N35" i="1"/>
  <c r="P35" i="1"/>
  <c r="P27" i="1"/>
  <c r="N27" i="1"/>
  <c r="P26" i="1"/>
  <c r="N26" i="1"/>
  <c r="N25" i="1"/>
  <c r="P25" i="1"/>
  <c r="P21" i="1"/>
  <c r="N21" i="1"/>
  <c r="P20" i="1"/>
  <c r="N20" i="1"/>
  <c r="N19" i="1"/>
  <c r="P19" i="1"/>
  <c r="N18" i="1"/>
  <c r="P18" i="1"/>
  <c r="N17" i="1"/>
  <c r="P17" i="1"/>
  <c r="P16" i="1"/>
  <c r="N16" i="1"/>
  <c r="N15" i="1"/>
  <c r="P15" i="1"/>
  <c r="N4" i="1"/>
  <c r="P4" i="1"/>
</calcChain>
</file>

<file path=xl/sharedStrings.xml><?xml version="1.0" encoding="utf-8"?>
<sst xmlns="http://schemas.openxmlformats.org/spreadsheetml/2006/main" count="123" uniqueCount="31">
  <si>
    <t>ARTICOLO 19V69</t>
  </si>
  <si>
    <t xml:space="preserve">COMPOSIZIONE </t>
  </si>
  <si>
    <t>COLORE</t>
  </si>
  <si>
    <t>S</t>
  </si>
  <si>
    <t>M</t>
  </si>
  <si>
    <t>L</t>
  </si>
  <si>
    <t>XL</t>
  </si>
  <si>
    <t>XXL</t>
  </si>
  <si>
    <t>3XL</t>
  </si>
  <si>
    <t>TOT PZ</t>
  </si>
  <si>
    <t>VI20AI0028</t>
  </si>
  <si>
    <t>100% Polyester</t>
  </si>
  <si>
    <t>NERO</t>
  </si>
  <si>
    <t>VI20AI0029</t>
  </si>
  <si>
    <t>BLU</t>
  </si>
  <si>
    <t>ROSSO</t>
  </si>
  <si>
    <t>ROSA</t>
  </si>
  <si>
    <t>BIANCO</t>
  </si>
  <si>
    <t>VERDE</t>
  </si>
  <si>
    <t>SENAPE</t>
  </si>
  <si>
    <t>VI20AI0030</t>
  </si>
  <si>
    <t>VI20AI0031</t>
  </si>
  <si>
    <t>VI20AI0032</t>
  </si>
  <si>
    <t>VI20AI0033</t>
  </si>
  <si>
    <t>VI20AI0034</t>
  </si>
  <si>
    <t>VI20AI0037</t>
  </si>
  <si>
    <t>VI20AI0039</t>
  </si>
  <si>
    <t>GIALLO</t>
  </si>
  <si>
    <t>Prezzo Wh</t>
  </si>
  <si>
    <t>Prezzo RT</t>
  </si>
  <si>
    <t>Vedi Catalogo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</si>
</sst>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&quot;€&quot;\ 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44" fontId="0" fillId="0" borderId="0" xfId="1" applyFont="1"/>
    <xf numFmtId="44" fontId="0" fillId="0" borderId="0" xfId="0" applyNumberFormat="1"/>
    <xf numFmtId="164" fontId="0" fillId="0" borderId="0" xfId="0" applyNumberFormat="1"/>
    <xf numFmtId="0" fontId="0" fillId="2" borderId="0" xfId="0" applyFill="1"/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1</xdr:row>
      <xdr:rowOff>28575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76DAFC38-CC17-4F04-8EFC-75D47F650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66874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</xdr:row>
      <xdr:rowOff>0</xdr:rowOff>
    </xdr:from>
    <xdr:to>
      <xdr:col>0</xdr:col>
      <xdr:colOff>1447801</xdr:colOff>
      <xdr:row>13</xdr:row>
      <xdr:rowOff>255389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781175"/>
          <a:ext cx="1447800" cy="216038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1450281</xdr:colOff>
      <xdr:row>23</xdr:row>
      <xdr:rowOff>76200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981450"/>
          <a:ext cx="145028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1488375</xdr:colOff>
      <xdr:row>33</xdr:row>
      <xdr:rowOff>85725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1488375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1465703</xdr:colOff>
      <xdr:row>43</xdr:row>
      <xdr:rowOff>209550</xdr:rowOff>
    </xdr:to>
    <xdr:pic>
      <xdr:nvPicPr>
        <xdr:cNvPr id="6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1450"/>
          <a:ext cx="1465703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1473383</xdr:colOff>
      <xdr:row>53</xdr:row>
      <xdr:rowOff>95250</xdr:rowOff>
    </xdr:to>
    <xdr:pic>
      <xdr:nvPicPr>
        <xdr:cNvPr id="8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63125"/>
          <a:ext cx="1473383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1457325</xdr:colOff>
      <xdr:row>65</xdr:row>
      <xdr:rowOff>82489</xdr:rowOff>
    </xdr:to>
    <xdr:pic>
      <xdr:nvPicPr>
        <xdr:cNvPr id="10" name="Immagin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58625"/>
          <a:ext cx="1457325" cy="2149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47625</xdr:rowOff>
    </xdr:from>
    <xdr:to>
      <xdr:col>0</xdr:col>
      <xdr:colOff>1504950</xdr:colOff>
      <xdr:row>76</xdr:row>
      <xdr:rowOff>60304</xdr:rowOff>
    </xdr:to>
    <xdr:pic>
      <xdr:nvPicPr>
        <xdr:cNvPr id="12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1504950" cy="1917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78</xdr:row>
      <xdr:rowOff>0</xdr:rowOff>
    </xdr:from>
    <xdr:to>
      <xdr:col>0</xdr:col>
      <xdr:colOff>1484646</xdr:colOff>
      <xdr:row>84</xdr:row>
      <xdr:rowOff>9525</xdr:rowOff>
    </xdr:to>
    <xdr:pic>
      <xdr:nvPicPr>
        <xdr:cNvPr id="13" name="Immagin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383000"/>
          <a:ext cx="148464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1</xdr:rowOff>
    </xdr:from>
    <xdr:to>
      <xdr:col>0</xdr:col>
      <xdr:colOff>1476375</xdr:colOff>
      <xdr:row>99</xdr:row>
      <xdr:rowOff>110379</xdr:rowOff>
    </xdr:to>
    <xdr:pic>
      <xdr:nvPicPr>
        <xdr:cNvPr id="14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01"/>
          <a:ext cx="1476375" cy="2205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96"/>
  <sheetViews>
    <sheetView tabSelected="1" topLeftCell="A16" workbookViewId="0">
      <selection activeCell="O103" sqref="O103"/>
    </sheetView>
  </sheetViews>
  <sheetFormatPr defaultRowHeight="15" x14ac:dyDescent="0.25"/>
  <cols>
    <col min="1" max="1" width="22.7109375" customWidth="1"/>
    <col min="2" max="2" width="24.85546875" customWidth="1"/>
    <col min="3" max="3" width="15.7109375" bestFit="1" customWidth="1"/>
    <col min="4" max="4" width="15.5703125" bestFit="1" customWidth="1"/>
    <col min="5" max="5" width="12.140625" bestFit="1" customWidth="1"/>
    <col min="13" max="13" width="10.5703125" bestFit="1" customWidth="1"/>
    <col min="14" max="14" width="13.140625" bestFit="1" customWidth="1"/>
    <col min="16" max="16" width="13.140625" bestFit="1" customWidth="1"/>
  </cols>
  <sheetData>
    <row r="1" spans="2:16" ht="110.25" customHeight="1" thickBot="1" x14ac:dyDescent="0.3"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2" t="s">
        <v>9</v>
      </c>
      <c r="M1" s="4" t="s">
        <v>28</v>
      </c>
      <c r="N1" s="5"/>
      <c r="O1" s="5" t="s">
        <v>29</v>
      </c>
      <c r="P1" s="9"/>
    </row>
    <row r="4" spans="2:16" x14ac:dyDescent="0.25">
      <c r="B4" t="s">
        <v>30</v>
      </c>
      <c r="C4" t="s">
        <v>10</v>
      </c>
      <c r="D4" t="s">
        <v>11</v>
      </c>
      <c r="E4" t="s">
        <v>12</v>
      </c>
      <c r="F4">
        <v>172</v>
      </c>
      <c r="G4">
        <v>163</v>
      </c>
      <c r="H4">
        <v>182</v>
      </c>
      <c r="I4">
        <v>94</v>
      </c>
      <c r="L4">
        <f>SUM(F4:K4)</f>
        <v>611</v>
      </c>
      <c r="M4" s="6">
        <f t="shared" ref="M4" si="0">O4/2.3</f>
        <v>130</v>
      </c>
      <c r="N4" s="6">
        <f>M4*L4</f>
        <v>79430</v>
      </c>
      <c r="O4" s="6">
        <v>299</v>
      </c>
      <c r="P4" s="7">
        <f>O4*L4</f>
        <v>182689</v>
      </c>
    </row>
    <row r="5" spans="2:16" x14ac:dyDescent="0.25">
      <c r="E5" t="s">
        <v>15</v>
      </c>
      <c r="F5">
        <v>3</v>
      </c>
      <c r="G5">
        <v>3</v>
      </c>
      <c r="H5">
        <v>3</v>
      </c>
      <c r="I5">
        <v>2</v>
      </c>
      <c r="L5">
        <f>SUM(F5:K5)</f>
        <v>11</v>
      </c>
      <c r="M5" s="6">
        <f t="shared" ref="M5" si="1">O5/2.3</f>
        <v>130</v>
      </c>
      <c r="N5" s="6">
        <f>M5*L5</f>
        <v>1430</v>
      </c>
      <c r="O5" s="6">
        <v>299</v>
      </c>
      <c r="P5" s="7">
        <f>O5*L5</f>
        <v>3289</v>
      </c>
    </row>
    <row r="6" spans="2:16" x14ac:dyDescent="0.25">
      <c r="M6" s="6"/>
      <c r="N6" s="6"/>
      <c r="O6" s="6"/>
      <c r="P6" s="7"/>
    </row>
    <row r="7" spans="2:16" x14ac:dyDescent="0.25">
      <c r="M7" s="6"/>
      <c r="N7" s="6"/>
      <c r="O7" s="6"/>
      <c r="P7" s="7"/>
    </row>
    <row r="8" spans="2:16" x14ac:dyDescent="0.25">
      <c r="M8" s="6"/>
      <c r="N8" s="6"/>
      <c r="O8" s="6"/>
      <c r="P8" s="7"/>
    </row>
    <row r="9" spans="2:16" x14ac:dyDescent="0.25">
      <c r="M9" s="6"/>
      <c r="N9" s="6"/>
      <c r="O9" s="6"/>
      <c r="P9" s="7"/>
    </row>
    <row r="10" spans="2:16" x14ac:dyDescent="0.25">
      <c r="M10" s="6"/>
      <c r="N10" s="6"/>
      <c r="O10" s="6"/>
      <c r="P10" s="7"/>
    </row>
    <row r="11" spans="2:16" x14ac:dyDescent="0.25">
      <c r="M11" s="6"/>
      <c r="N11" s="6"/>
      <c r="O11" s="6"/>
      <c r="P11" s="7"/>
    </row>
    <row r="12" spans="2:16" x14ac:dyDescent="0.25">
      <c r="M12" s="6"/>
      <c r="N12" s="6"/>
      <c r="O12" s="6"/>
      <c r="P12" s="7"/>
    </row>
    <row r="13" spans="2:16" x14ac:dyDescent="0.25">
      <c r="M13" s="6"/>
      <c r="N13" s="6"/>
      <c r="O13" s="6"/>
      <c r="P13" s="7"/>
    </row>
    <row r="14" spans="2:16" ht="23.25" customHeight="1" x14ac:dyDescent="0.25">
      <c r="M14" s="6"/>
      <c r="N14" s="6"/>
      <c r="O14" s="6"/>
      <c r="P14" s="7"/>
    </row>
    <row r="15" spans="2:16" x14ac:dyDescent="0.25">
      <c r="B15" t="s">
        <v>30</v>
      </c>
      <c r="C15" t="s">
        <v>13</v>
      </c>
      <c r="E15" t="s">
        <v>12</v>
      </c>
      <c r="F15">
        <v>40</v>
      </c>
      <c r="G15">
        <v>108</v>
      </c>
      <c r="H15">
        <v>143</v>
      </c>
      <c r="I15">
        <v>155</v>
      </c>
      <c r="J15">
        <v>150</v>
      </c>
      <c r="L15">
        <f t="shared" ref="L15:L21" si="2">SUM(F15:K15)</f>
        <v>596</v>
      </c>
      <c r="M15" s="6">
        <f t="shared" ref="M15:M21" si="3">O15/2.3</f>
        <v>108.2608695652174</v>
      </c>
      <c r="N15" s="6">
        <f t="shared" ref="N15:N92" si="4">M15*L15</f>
        <v>64523.478260869575</v>
      </c>
      <c r="O15" s="6">
        <v>249</v>
      </c>
      <c r="P15" s="7">
        <f t="shared" ref="P15:P92" si="5">O15*L15</f>
        <v>148404</v>
      </c>
    </row>
    <row r="16" spans="2:16" x14ac:dyDescent="0.25">
      <c r="B16" t="s">
        <v>30</v>
      </c>
      <c r="C16" t="s">
        <v>13</v>
      </c>
      <c r="E16" t="s">
        <v>14</v>
      </c>
      <c r="F16">
        <v>13</v>
      </c>
      <c r="G16">
        <v>25</v>
      </c>
      <c r="H16">
        <v>32</v>
      </c>
      <c r="I16">
        <v>51</v>
      </c>
      <c r="J16">
        <v>23</v>
      </c>
      <c r="L16">
        <f t="shared" si="2"/>
        <v>144</v>
      </c>
      <c r="M16" s="6">
        <f t="shared" si="3"/>
        <v>108.2608695652174</v>
      </c>
      <c r="N16" s="6">
        <f t="shared" si="4"/>
        <v>15589.565217391306</v>
      </c>
      <c r="O16" s="6">
        <v>249</v>
      </c>
      <c r="P16" s="7">
        <f t="shared" si="5"/>
        <v>35856</v>
      </c>
    </row>
    <row r="17" spans="2:16" x14ac:dyDescent="0.25">
      <c r="B17" t="s">
        <v>30</v>
      </c>
      <c r="C17" t="s">
        <v>13</v>
      </c>
      <c r="E17" t="s">
        <v>15</v>
      </c>
      <c r="F17">
        <v>108</v>
      </c>
      <c r="G17">
        <v>124</v>
      </c>
      <c r="H17">
        <v>165</v>
      </c>
      <c r="I17">
        <v>142</v>
      </c>
      <c r="J17">
        <v>110</v>
      </c>
      <c r="L17">
        <f t="shared" si="2"/>
        <v>649</v>
      </c>
      <c r="M17" s="6">
        <f t="shared" si="3"/>
        <v>108.2608695652174</v>
      </c>
      <c r="N17" s="6">
        <f t="shared" si="4"/>
        <v>70261.304347826095</v>
      </c>
      <c r="O17" s="6">
        <v>249</v>
      </c>
      <c r="P17" s="7">
        <f t="shared" si="5"/>
        <v>161601</v>
      </c>
    </row>
    <row r="18" spans="2:16" x14ac:dyDescent="0.25">
      <c r="B18" t="s">
        <v>30</v>
      </c>
      <c r="C18" t="s">
        <v>13</v>
      </c>
      <c r="E18" t="s">
        <v>16</v>
      </c>
      <c r="F18">
        <v>16</v>
      </c>
      <c r="G18">
        <v>16</v>
      </c>
      <c r="H18">
        <v>23</v>
      </c>
      <c r="I18">
        <v>43</v>
      </c>
      <c r="J18">
        <v>34</v>
      </c>
      <c r="L18">
        <f t="shared" si="2"/>
        <v>132</v>
      </c>
      <c r="M18" s="6">
        <f t="shared" si="3"/>
        <v>108.2608695652174</v>
      </c>
      <c r="N18" s="6">
        <f t="shared" si="4"/>
        <v>14290.434782608698</v>
      </c>
      <c r="O18" s="6">
        <v>249</v>
      </c>
      <c r="P18" s="7">
        <f t="shared" si="5"/>
        <v>32868</v>
      </c>
    </row>
    <row r="19" spans="2:16" x14ac:dyDescent="0.25">
      <c r="B19" t="s">
        <v>30</v>
      </c>
      <c r="C19" t="s">
        <v>13</v>
      </c>
      <c r="E19" t="s">
        <v>17</v>
      </c>
      <c r="F19">
        <v>47</v>
      </c>
      <c r="G19">
        <v>99</v>
      </c>
      <c r="H19">
        <v>169</v>
      </c>
      <c r="I19">
        <v>137</v>
      </c>
      <c r="J19">
        <v>89</v>
      </c>
      <c r="L19">
        <f t="shared" si="2"/>
        <v>541</v>
      </c>
      <c r="M19" s="6">
        <f t="shared" si="3"/>
        <v>108.2608695652174</v>
      </c>
      <c r="N19" s="6">
        <f t="shared" si="4"/>
        <v>58569.130434782615</v>
      </c>
      <c r="O19" s="6">
        <v>249</v>
      </c>
      <c r="P19" s="7">
        <f t="shared" si="5"/>
        <v>134709</v>
      </c>
    </row>
    <row r="20" spans="2:16" x14ac:dyDescent="0.25">
      <c r="B20" t="s">
        <v>30</v>
      </c>
      <c r="C20" t="s">
        <v>13</v>
      </c>
      <c r="E20" t="s">
        <v>18</v>
      </c>
      <c r="F20">
        <v>6</v>
      </c>
      <c r="G20">
        <v>6</v>
      </c>
      <c r="H20">
        <v>3</v>
      </c>
      <c r="I20">
        <v>5</v>
      </c>
      <c r="L20">
        <f t="shared" si="2"/>
        <v>20</v>
      </c>
      <c r="M20" s="6">
        <f t="shared" si="3"/>
        <v>108.2608695652174</v>
      </c>
      <c r="N20" s="6">
        <f t="shared" si="4"/>
        <v>2165.217391304348</v>
      </c>
      <c r="O20" s="6">
        <v>249</v>
      </c>
      <c r="P20" s="7">
        <f t="shared" si="5"/>
        <v>4980</v>
      </c>
    </row>
    <row r="21" spans="2:16" x14ac:dyDescent="0.25">
      <c r="B21" t="s">
        <v>30</v>
      </c>
      <c r="C21" t="s">
        <v>13</v>
      </c>
      <c r="E21" t="s">
        <v>19</v>
      </c>
      <c r="F21">
        <v>10</v>
      </c>
      <c r="G21">
        <v>9</v>
      </c>
      <c r="H21">
        <v>15</v>
      </c>
      <c r="I21">
        <v>27</v>
      </c>
      <c r="J21">
        <v>23</v>
      </c>
      <c r="L21">
        <f t="shared" si="2"/>
        <v>84</v>
      </c>
      <c r="M21" s="6">
        <f t="shared" si="3"/>
        <v>108.2608695652174</v>
      </c>
      <c r="N21" s="6">
        <f t="shared" si="4"/>
        <v>9093.9130434782619</v>
      </c>
      <c r="O21" s="6">
        <v>249</v>
      </c>
      <c r="P21" s="7">
        <f t="shared" si="5"/>
        <v>20916</v>
      </c>
    </row>
    <row r="22" spans="2:16" x14ac:dyDescent="0.25">
      <c r="M22" s="6"/>
      <c r="N22" s="6"/>
      <c r="O22" s="6"/>
      <c r="P22" s="7"/>
    </row>
    <row r="23" spans="2:16" x14ac:dyDescent="0.25">
      <c r="M23" s="6"/>
      <c r="N23" s="6"/>
      <c r="O23" s="6"/>
      <c r="P23" s="7"/>
    </row>
    <row r="24" spans="2:16" x14ac:dyDescent="0.25">
      <c r="P24" s="7"/>
    </row>
    <row r="25" spans="2:16" x14ac:dyDescent="0.25">
      <c r="B25" t="s">
        <v>30</v>
      </c>
      <c r="C25" t="s">
        <v>20</v>
      </c>
      <c r="D25" t="s">
        <v>11</v>
      </c>
      <c r="E25" t="s">
        <v>16</v>
      </c>
      <c r="F25">
        <v>34</v>
      </c>
      <c r="G25">
        <v>99</v>
      </c>
      <c r="H25">
        <v>80</v>
      </c>
      <c r="I25">
        <v>50</v>
      </c>
      <c r="J25">
        <v>42</v>
      </c>
      <c r="K25">
        <v>44</v>
      </c>
      <c r="L25">
        <f>SUM(F25:K25)</f>
        <v>349</v>
      </c>
      <c r="M25" s="6">
        <f t="shared" ref="M25:M27" si="6">O25/2.3</f>
        <v>108.2608695652174</v>
      </c>
      <c r="N25" s="6">
        <f t="shared" si="4"/>
        <v>37783.043478260872</v>
      </c>
      <c r="O25" s="6">
        <v>249</v>
      </c>
      <c r="P25" s="7">
        <f t="shared" si="5"/>
        <v>86901</v>
      </c>
    </row>
    <row r="26" spans="2:16" x14ac:dyDescent="0.25">
      <c r="B26" t="s">
        <v>30</v>
      </c>
      <c r="C26" t="s">
        <v>20</v>
      </c>
      <c r="D26" t="s">
        <v>11</v>
      </c>
      <c r="E26" t="s">
        <v>17</v>
      </c>
      <c r="F26">
        <v>5</v>
      </c>
      <c r="G26">
        <v>96</v>
      </c>
      <c r="H26">
        <v>73</v>
      </c>
      <c r="I26">
        <v>39</v>
      </c>
      <c r="J26">
        <v>25</v>
      </c>
      <c r="K26">
        <v>22</v>
      </c>
      <c r="L26">
        <f>SUM(F26:K26)</f>
        <v>260</v>
      </c>
      <c r="M26" s="6">
        <f t="shared" si="6"/>
        <v>108.2608695652174</v>
      </c>
      <c r="N26" s="6">
        <f t="shared" si="4"/>
        <v>28147.826086956524</v>
      </c>
      <c r="O26" s="6">
        <v>249</v>
      </c>
      <c r="P26" s="7">
        <f t="shared" si="5"/>
        <v>64740</v>
      </c>
    </row>
    <row r="27" spans="2:16" x14ac:dyDescent="0.25">
      <c r="B27" t="s">
        <v>30</v>
      </c>
      <c r="C27" t="s">
        <v>20</v>
      </c>
      <c r="D27" t="s">
        <v>11</v>
      </c>
      <c r="E27" t="s">
        <v>15</v>
      </c>
      <c r="F27">
        <v>77</v>
      </c>
      <c r="G27">
        <v>131</v>
      </c>
      <c r="H27">
        <v>155</v>
      </c>
      <c r="I27">
        <v>104</v>
      </c>
      <c r="J27">
        <v>84</v>
      </c>
      <c r="K27">
        <v>80</v>
      </c>
      <c r="L27">
        <f>SUM(F27:K27)</f>
        <v>631</v>
      </c>
      <c r="M27" s="6">
        <f t="shared" si="6"/>
        <v>108.2608695652174</v>
      </c>
      <c r="N27" s="6">
        <f t="shared" si="4"/>
        <v>68312.608695652176</v>
      </c>
      <c r="O27" s="6">
        <v>249</v>
      </c>
      <c r="P27" s="7">
        <f t="shared" si="5"/>
        <v>157119</v>
      </c>
    </row>
    <row r="28" spans="2:16" x14ac:dyDescent="0.25">
      <c r="M28" s="6"/>
      <c r="N28" s="6"/>
      <c r="O28" s="6"/>
      <c r="P28" s="7"/>
    </row>
    <row r="29" spans="2:16" x14ac:dyDescent="0.25">
      <c r="M29" s="6"/>
      <c r="N29" s="6"/>
      <c r="O29" s="6"/>
      <c r="P29" s="7"/>
    </row>
    <row r="30" spans="2:16" x14ac:dyDescent="0.25">
      <c r="M30" s="6"/>
      <c r="N30" s="6"/>
      <c r="O30" s="6"/>
      <c r="P30" s="7"/>
    </row>
    <row r="31" spans="2:16" x14ac:dyDescent="0.25">
      <c r="M31" s="6"/>
      <c r="N31" s="6"/>
      <c r="O31" s="6"/>
      <c r="P31" s="7"/>
    </row>
    <row r="32" spans="2:16" x14ac:dyDescent="0.25">
      <c r="M32" s="6"/>
      <c r="N32" s="6"/>
      <c r="O32" s="6"/>
      <c r="P32" s="7"/>
    </row>
    <row r="33" spans="2:16" x14ac:dyDescent="0.25">
      <c r="N33" s="6"/>
      <c r="P33" s="7"/>
    </row>
    <row r="34" spans="2:16" x14ac:dyDescent="0.25">
      <c r="N34" s="6"/>
      <c r="P34" s="7"/>
    </row>
    <row r="35" spans="2:16" x14ac:dyDescent="0.25">
      <c r="B35" t="s">
        <v>30</v>
      </c>
      <c r="C35" t="s">
        <v>21</v>
      </c>
      <c r="D35" t="s">
        <v>11</v>
      </c>
      <c r="E35" t="s">
        <v>16</v>
      </c>
      <c r="F35">
        <v>22</v>
      </c>
      <c r="G35">
        <v>16</v>
      </c>
      <c r="H35">
        <v>15</v>
      </c>
      <c r="I35">
        <v>16</v>
      </c>
      <c r="J35">
        <v>19</v>
      </c>
      <c r="L35">
        <f>SUM(F35:K35)</f>
        <v>88</v>
      </c>
      <c r="M35" s="6">
        <f t="shared" ref="M35:M36" si="7">O35/2.3</f>
        <v>130</v>
      </c>
      <c r="N35" s="6">
        <f t="shared" si="4"/>
        <v>11440</v>
      </c>
      <c r="O35" s="6">
        <v>299</v>
      </c>
      <c r="P35" s="7">
        <f t="shared" si="5"/>
        <v>26312</v>
      </c>
    </row>
    <row r="36" spans="2:16" x14ac:dyDescent="0.25">
      <c r="B36" t="s">
        <v>30</v>
      </c>
      <c r="C36" t="s">
        <v>21</v>
      </c>
      <c r="D36" t="s">
        <v>11</v>
      </c>
      <c r="E36" t="s">
        <v>17</v>
      </c>
      <c r="F36">
        <v>2</v>
      </c>
      <c r="G36">
        <v>37</v>
      </c>
      <c r="H36">
        <v>23</v>
      </c>
      <c r="I36">
        <v>7</v>
      </c>
      <c r="L36">
        <f>SUM(F36:K36)</f>
        <v>69</v>
      </c>
      <c r="M36" s="6">
        <f t="shared" si="7"/>
        <v>130</v>
      </c>
      <c r="N36" s="6">
        <f t="shared" si="4"/>
        <v>8970</v>
      </c>
      <c r="O36" s="6">
        <v>299</v>
      </c>
      <c r="P36" s="7">
        <f t="shared" si="5"/>
        <v>20631</v>
      </c>
    </row>
    <row r="37" spans="2:16" x14ac:dyDescent="0.25">
      <c r="M37" s="6"/>
      <c r="N37" s="6"/>
      <c r="O37" s="6"/>
      <c r="P37" s="7"/>
    </row>
    <row r="38" spans="2:16" x14ac:dyDescent="0.25">
      <c r="M38" s="6"/>
      <c r="N38" s="6"/>
      <c r="O38" s="6"/>
      <c r="P38" s="7"/>
    </row>
    <row r="39" spans="2:16" x14ac:dyDescent="0.25">
      <c r="M39" s="6"/>
      <c r="N39" s="6"/>
      <c r="O39" s="6"/>
      <c r="P39" s="7"/>
    </row>
    <row r="40" spans="2:16" x14ac:dyDescent="0.25">
      <c r="M40" s="6"/>
      <c r="N40" s="6"/>
      <c r="O40" s="6"/>
      <c r="P40" s="7"/>
    </row>
    <row r="41" spans="2:16" x14ac:dyDescent="0.25">
      <c r="M41" s="6"/>
      <c r="N41" s="6"/>
      <c r="O41" s="6"/>
      <c r="P41" s="7"/>
    </row>
    <row r="42" spans="2:16" x14ac:dyDescent="0.25">
      <c r="M42" s="6"/>
      <c r="N42" s="6"/>
      <c r="O42" s="6"/>
      <c r="P42" s="7"/>
    </row>
    <row r="43" spans="2:16" x14ac:dyDescent="0.25">
      <c r="M43" s="6"/>
      <c r="N43" s="6"/>
      <c r="O43" s="6"/>
      <c r="P43" s="7"/>
    </row>
    <row r="44" spans="2:16" ht="20.25" customHeight="1" x14ac:dyDescent="0.25">
      <c r="P44" s="7"/>
    </row>
    <row r="45" spans="2:16" x14ac:dyDescent="0.25">
      <c r="B45" t="s">
        <v>30</v>
      </c>
      <c r="C45" t="s">
        <v>22</v>
      </c>
      <c r="D45" t="s">
        <v>11</v>
      </c>
      <c r="E45" t="s">
        <v>12</v>
      </c>
      <c r="F45">
        <v>13</v>
      </c>
      <c r="G45">
        <v>5</v>
      </c>
      <c r="H45">
        <v>12</v>
      </c>
      <c r="I45">
        <v>37</v>
      </c>
      <c r="J45">
        <v>51</v>
      </c>
      <c r="L45">
        <f>SUM(F45:K45)</f>
        <v>118</v>
      </c>
      <c r="M45" s="6">
        <f t="shared" ref="M45:M47" si="8">O45/2.3</f>
        <v>108.2608695652174</v>
      </c>
      <c r="N45" s="6">
        <f t="shared" si="4"/>
        <v>12774.782608695654</v>
      </c>
      <c r="O45" s="6">
        <v>249</v>
      </c>
      <c r="P45" s="7">
        <f t="shared" si="5"/>
        <v>29382</v>
      </c>
    </row>
    <row r="46" spans="2:16" x14ac:dyDescent="0.25">
      <c r="B46" t="s">
        <v>30</v>
      </c>
      <c r="C46" t="s">
        <v>22</v>
      </c>
      <c r="D46" t="s">
        <v>11</v>
      </c>
      <c r="E46" t="s">
        <v>16</v>
      </c>
      <c r="F46">
        <v>6</v>
      </c>
      <c r="G46">
        <v>3</v>
      </c>
      <c r="H46">
        <v>10</v>
      </c>
      <c r="I46">
        <v>9</v>
      </c>
      <c r="J46">
        <v>15</v>
      </c>
      <c r="L46">
        <f>SUM(F46:K46)</f>
        <v>43</v>
      </c>
      <c r="M46" s="6">
        <f t="shared" si="8"/>
        <v>108.2608695652174</v>
      </c>
      <c r="N46" s="6">
        <f t="shared" si="4"/>
        <v>4655.217391304348</v>
      </c>
      <c r="O46" s="6">
        <v>249</v>
      </c>
      <c r="P46" s="7">
        <f t="shared" si="5"/>
        <v>10707</v>
      </c>
    </row>
    <row r="47" spans="2:16" x14ac:dyDescent="0.25">
      <c r="B47" t="s">
        <v>30</v>
      </c>
      <c r="C47" t="s">
        <v>22</v>
      </c>
      <c r="D47" t="s">
        <v>11</v>
      </c>
      <c r="E47" t="s">
        <v>17</v>
      </c>
      <c r="F47">
        <v>33</v>
      </c>
      <c r="G47">
        <v>40</v>
      </c>
      <c r="H47">
        <v>50</v>
      </c>
      <c r="I47">
        <v>36</v>
      </c>
      <c r="J47">
        <v>94</v>
      </c>
      <c r="L47">
        <f>SUM(F47:K47)</f>
        <v>253</v>
      </c>
      <c r="M47" s="6">
        <f t="shared" si="8"/>
        <v>108.2608695652174</v>
      </c>
      <c r="N47" s="6">
        <f t="shared" si="4"/>
        <v>27390.000000000004</v>
      </c>
      <c r="O47" s="6">
        <v>249</v>
      </c>
      <c r="P47" s="7">
        <f t="shared" si="5"/>
        <v>62997</v>
      </c>
    </row>
    <row r="48" spans="2:16" x14ac:dyDescent="0.25">
      <c r="M48" s="6"/>
      <c r="N48" s="6"/>
      <c r="O48" s="6"/>
      <c r="P48" s="7"/>
    </row>
    <row r="49" spans="2:16" x14ac:dyDescent="0.25">
      <c r="M49" s="6"/>
      <c r="N49" s="6"/>
      <c r="O49" s="6"/>
      <c r="P49" s="7"/>
    </row>
    <row r="50" spans="2:16" x14ac:dyDescent="0.25">
      <c r="M50" s="6"/>
      <c r="N50" s="6"/>
      <c r="O50" s="6"/>
      <c r="P50" s="7"/>
    </row>
    <row r="51" spans="2:16" x14ac:dyDescent="0.25">
      <c r="M51" s="6"/>
      <c r="N51" s="6"/>
      <c r="O51" s="6"/>
      <c r="P51" s="7"/>
    </row>
    <row r="52" spans="2:16" x14ac:dyDescent="0.25">
      <c r="M52" s="6"/>
      <c r="N52" s="6"/>
      <c r="O52" s="6"/>
      <c r="P52" s="7"/>
    </row>
    <row r="53" spans="2:16" x14ac:dyDescent="0.25">
      <c r="M53" s="6"/>
      <c r="N53" s="6"/>
      <c r="O53" s="6"/>
      <c r="P53" s="7"/>
    </row>
    <row r="54" spans="2:16" x14ac:dyDescent="0.25">
      <c r="M54" s="6"/>
      <c r="N54" s="6"/>
      <c r="O54" s="6"/>
      <c r="P54" s="7"/>
    </row>
    <row r="55" spans="2:16" x14ac:dyDescent="0.25">
      <c r="N55" s="6"/>
      <c r="P55" s="7"/>
    </row>
    <row r="56" spans="2:16" x14ac:dyDescent="0.25">
      <c r="B56" t="s">
        <v>30</v>
      </c>
      <c r="C56" t="s">
        <v>23</v>
      </c>
      <c r="D56" t="s">
        <v>11</v>
      </c>
      <c r="E56" t="s">
        <v>17</v>
      </c>
      <c r="F56">
        <v>7</v>
      </c>
      <c r="G56">
        <v>61</v>
      </c>
      <c r="H56">
        <v>71</v>
      </c>
      <c r="I56">
        <v>49</v>
      </c>
      <c r="J56">
        <v>24</v>
      </c>
      <c r="L56">
        <f>SUM(F56:K56)</f>
        <v>212</v>
      </c>
      <c r="M56" s="6">
        <f t="shared" ref="M56:M58" si="9">O56/2.3</f>
        <v>130</v>
      </c>
      <c r="N56" s="6">
        <f t="shared" si="4"/>
        <v>27560</v>
      </c>
      <c r="O56" s="6">
        <v>299</v>
      </c>
      <c r="P56" s="7">
        <f t="shared" si="5"/>
        <v>63388</v>
      </c>
    </row>
    <row r="57" spans="2:16" x14ac:dyDescent="0.25">
      <c r="B57" t="s">
        <v>30</v>
      </c>
      <c r="C57" t="s">
        <v>23</v>
      </c>
      <c r="D57" t="s">
        <v>11</v>
      </c>
      <c r="E57" t="s">
        <v>18</v>
      </c>
      <c r="G57">
        <v>36</v>
      </c>
      <c r="H57">
        <v>51</v>
      </c>
      <c r="I57">
        <v>29</v>
      </c>
      <c r="J57">
        <v>4</v>
      </c>
      <c r="L57">
        <f>SUM(F57:K57)</f>
        <v>120</v>
      </c>
      <c r="M57" s="6">
        <f t="shared" si="9"/>
        <v>130</v>
      </c>
      <c r="N57" s="6">
        <f t="shared" si="4"/>
        <v>15600</v>
      </c>
      <c r="O57" s="6">
        <v>299</v>
      </c>
      <c r="P57" s="7">
        <f t="shared" si="5"/>
        <v>35880</v>
      </c>
    </row>
    <row r="58" spans="2:16" x14ac:dyDescent="0.25">
      <c r="B58" t="s">
        <v>30</v>
      </c>
      <c r="C58" t="s">
        <v>23</v>
      </c>
      <c r="D58" t="s">
        <v>11</v>
      </c>
      <c r="E58" t="s">
        <v>12</v>
      </c>
      <c r="I58">
        <v>4</v>
      </c>
      <c r="J58">
        <v>40</v>
      </c>
      <c r="L58">
        <f>SUM(F58:K58)</f>
        <v>44</v>
      </c>
      <c r="M58" s="6">
        <f t="shared" si="9"/>
        <v>130</v>
      </c>
      <c r="N58" s="6">
        <f t="shared" si="4"/>
        <v>5720</v>
      </c>
      <c r="O58" s="6">
        <v>299</v>
      </c>
      <c r="P58" s="7">
        <f t="shared" si="5"/>
        <v>13156</v>
      </c>
    </row>
    <row r="59" spans="2:16" x14ac:dyDescent="0.25">
      <c r="M59" s="6"/>
      <c r="N59" s="6"/>
      <c r="O59" s="6"/>
      <c r="P59" s="7"/>
    </row>
    <row r="60" spans="2:16" x14ac:dyDescent="0.25">
      <c r="M60" s="6"/>
      <c r="N60" s="6"/>
      <c r="O60" s="6"/>
      <c r="P60" s="7"/>
    </row>
    <row r="61" spans="2:16" x14ac:dyDescent="0.25">
      <c r="M61" s="6"/>
      <c r="N61" s="6"/>
      <c r="O61" s="6"/>
      <c r="P61" s="7"/>
    </row>
    <row r="62" spans="2:16" x14ac:dyDescent="0.25">
      <c r="M62" s="6"/>
      <c r="N62" s="6"/>
      <c r="O62" s="6"/>
      <c r="P62" s="7"/>
    </row>
    <row r="63" spans="2:16" x14ac:dyDescent="0.25">
      <c r="M63" s="6"/>
      <c r="N63" s="6"/>
      <c r="O63" s="6"/>
      <c r="P63" s="7"/>
    </row>
    <row r="64" spans="2:16" x14ac:dyDescent="0.25">
      <c r="M64" s="6"/>
      <c r="N64" s="6"/>
      <c r="O64" s="6"/>
      <c r="P64" s="7"/>
    </row>
    <row r="65" spans="2:16" ht="27.75" customHeight="1" x14ac:dyDescent="0.25">
      <c r="M65" s="6"/>
      <c r="N65" s="6"/>
      <c r="O65" s="6"/>
      <c r="P65" s="7"/>
    </row>
    <row r="66" spans="2:16" ht="13.5" customHeight="1" x14ac:dyDescent="0.25">
      <c r="N66" s="6"/>
      <c r="P66" s="7"/>
    </row>
    <row r="67" spans="2:16" x14ac:dyDescent="0.25">
      <c r="B67" t="s">
        <v>30</v>
      </c>
      <c r="C67" t="s">
        <v>24</v>
      </c>
      <c r="D67" t="s">
        <v>11</v>
      </c>
      <c r="E67" t="s">
        <v>12</v>
      </c>
      <c r="F67">
        <v>27</v>
      </c>
      <c r="G67">
        <v>76</v>
      </c>
      <c r="H67">
        <v>60</v>
      </c>
      <c r="I67">
        <v>97</v>
      </c>
      <c r="J67">
        <v>31</v>
      </c>
      <c r="L67">
        <f>SUM(F67:K67)</f>
        <v>291</v>
      </c>
      <c r="M67" s="6">
        <f t="shared" ref="M67:M70" si="10">O67/2.3</f>
        <v>108.2608695652174</v>
      </c>
      <c r="N67" s="6">
        <f t="shared" si="4"/>
        <v>31503.913043478264</v>
      </c>
      <c r="O67" s="6">
        <v>249</v>
      </c>
      <c r="P67" s="7">
        <f t="shared" si="5"/>
        <v>72459</v>
      </c>
    </row>
    <row r="68" spans="2:16" x14ac:dyDescent="0.25">
      <c r="B68" t="s">
        <v>30</v>
      </c>
      <c r="C68" t="s">
        <v>24</v>
      </c>
      <c r="D68" t="s">
        <v>11</v>
      </c>
      <c r="E68" t="s">
        <v>15</v>
      </c>
      <c r="F68">
        <v>39</v>
      </c>
      <c r="G68">
        <v>138</v>
      </c>
      <c r="H68">
        <v>122</v>
      </c>
      <c r="I68">
        <v>71</v>
      </c>
      <c r="J68">
        <v>44</v>
      </c>
      <c r="L68">
        <f>SUM(F68:K68)</f>
        <v>414</v>
      </c>
      <c r="M68" s="6">
        <f t="shared" si="10"/>
        <v>108.2608695652174</v>
      </c>
      <c r="N68" s="6">
        <f t="shared" si="4"/>
        <v>44820.000000000007</v>
      </c>
      <c r="O68" s="6">
        <v>249</v>
      </c>
      <c r="P68" s="7">
        <f t="shared" si="5"/>
        <v>103086</v>
      </c>
    </row>
    <row r="69" spans="2:16" x14ac:dyDescent="0.25">
      <c r="B69" t="s">
        <v>30</v>
      </c>
      <c r="C69" t="s">
        <v>24</v>
      </c>
      <c r="D69" t="s">
        <v>11</v>
      </c>
      <c r="E69" t="s">
        <v>16</v>
      </c>
      <c r="F69">
        <v>53</v>
      </c>
      <c r="G69">
        <v>123</v>
      </c>
      <c r="H69">
        <v>137</v>
      </c>
      <c r="I69">
        <v>73</v>
      </c>
      <c r="J69">
        <v>45</v>
      </c>
      <c r="L69">
        <f>SUM(F69:K69)</f>
        <v>431</v>
      </c>
      <c r="M69" s="6">
        <f t="shared" si="10"/>
        <v>108.2608695652174</v>
      </c>
      <c r="N69" s="6">
        <f t="shared" si="4"/>
        <v>46660.434782608703</v>
      </c>
      <c r="O69" s="6">
        <v>249</v>
      </c>
      <c r="P69" s="7">
        <f t="shared" si="5"/>
        <v>107319</v>
      </c>
    </row>
    <row r="70" spans="2:16" x14ac:dyDescent="0.25">
      <c r="B70" t="s">
        <v>30</v>
      </c>
      <c r="C70" t="s">
        <v>24</v>
      </c>
      <c r="D70" t="s">
        <v>11</v>
      </c>
      <c r="E70" t="s">
        <v>17</v>
      </c>
      <c r="F70">
        <v>105</v>
      </c>
      <c r="G70">
        <v>166</v>
      </c>
      <c r="H70">
        <v>124</v>
      </c>
      <c r="I70">
        <v>96</v>
      </c>
      <c r="J70">
        <v>94</v>
      </c>
      <c r="L70">
        <f>SUM(F70:K70)</f>
        <v>585</v>
      </c>
      <c r="M70" s="6">
        <f t="shared" si="10"/>
        <v>108.2608695652174</v>
      </c>
      <c r="N70" s="6">
        <f t="shared" si="4"/>
        <v>63332.608695652183</v>
      </c>
      <c r="O70" s="6">
        <v>249</v>
      </c>
      <c r="P70" s="7">
        <f t="shared" si="5"/>
        <v>145665</v>
      </c>
    </row>
    <row r="71" spans="2:16" x14ac:dyDescent="0.25">
      <c r="E71" t="s">
        <v>19</v>
      </c>
      <c r="F71">
        <v>5</v>
      </c>
      <c r="G71">
        <v>5</v>
      </c>
      <c r="H71">
        <v>5</v>
      </c>
      <c r="I71">
        <v>5</v>
      </c>
      <c r="J71">
        <v>5</v>
      </c>
      <c r="L71">
        <f>SUM(F71:K71)</f>
        <v>25</v>
      </c>
      <c r="M71" s="6"/>
      <c r="N71" s="6"/>
      <c r="O71" s="6"/>
      <c r="P71" s="7"/>
    </row>
    <row r="72" spans="2:16" x14ac:dyDescent="0.25">
      <c r="M72" s="6"/>
      <c r="N72" s="6"/>
      <c r="O72" s="6"/>
      <c r="P72" s="7"/>
    </row>
    <row r="73" spans="2:16" x14ac:dyDescent="0.25">
      <c r="M73" s="6"/>
      <c r="N73" s="6"/>
      <c r="O73" s="6"/>
      <c r="P73" s="7"/>
    </row>
    <row r="74" spans="2:16" x14ac:dyDescent="0.25">
      <c r="M74" s="6"/>
      <c r="N74" s="6"/>
      <c r="O74" s="6"/>
      <c r="P74" s="7"/>
    </row>
    <row r="75" spans="2:16" x14ac:dyDescent="0.25">
      <c r="M75" s="6"/>
      <c r="N75" s="6"/>
      <c r="O75" s="6"/>
      <c r="P75" s="7"/>
    </row>
    <row r="76" spans="2:16" x14ac:dyDescent="0.25">
      <c r="M76" s="6"/>
      <c r="N76" s="6"/>
      <c r="O76" s="6"/>
      <c r="P76" s="7"/>
    </row>
    <row r="77" spans="2:16" x14ac:dyDescent="0.25">
      <c r="N77" s="6"/>
      <c r="P77" s="7"/>
    </row>
    <row r="78" spans="2:16" x14ac:dyDescent="0.25">
      <c r="N78" s="6"/>
      <c r="P78" s="7"/>
    </row>
    <row r="79" spans="2:16" x14ac:dyDescent="0.25">
      <c r="B79" t="s">
        <v>30</v>
      </c>
      <c r="C79" t="s">
        <v>25</v>
      </c>
      <c r="D79" t="s">
        <v>11</v>
      </c>
      <c r="E79" t="s">
        <v>12</v>
      </c>
      <c r="F79">
        <v>99</v>
      </c>
      <c r="G79">
        <v>113</v>
      </c>
      <c r="H79">
        <v>131</v>
      </c>
      <c r="L79">
        <f>SUM(F79:K79)</f>
        <v>343</v>
      </c>
      <c r="M79" s="6">
        <f t="shared" ref="M79:M80" si="11">O79/2.3</f>
        <v>108.2608695652174</v>
      </c>
      <c r="N79" s="6">
        <f t="shared" si="4"/>
        <v>37133.478260869568</v>
      </c>
      <c r="O79" s="6">
        <v>249</v>
      </c>
      <c r="P79" s="7">
        <f t="shared" si="5"/>
        <v>85407</v>
      </c>
    </row>
    <row r="80" spans="2:16" x14ac:dyDescent="0.25">
      <c r="B80" t="s">
        <v>30</v>
      </c>
      <c r="C80" t="s">
        <v>25</v>
      </c>
      <c r="D80" t="s">
        <v>11</v>
      </c>
      <c r="E80" t="s">
        <v>19</v>
      </c>
      <c r="F80">
        <v>11</v>
      </c>
      <c r="G80">
        <v>9</v>
      </c>
      <c r="H80">
        <v>14</v>
      </c>
      <c r="L80">
        <f>SUM(F80:K80)</f>
        <v>34</v>
      </c>
      <c r="M80" s="6">
        <f t="shared" si="11"/>
        <v>108.2608695652174</v>
      </c>
      <c r="N80" s="6">
        <f t="shared" si="4"/>
        <v>3680.8695652173919</v>
      </c>
      <c r="O80" s="6">
        <v>249</v>
      </c>
      <c r="P80" s="7">
        <f t="shared" si="5"/>
        <v>8466</v>
      </c>
    </row>
    <row r="81" spans="2:16" x14ac:dyDescent="0.25">
      <c r="M81" s="6"/>
      <c r="N81" s="6"/>
      <c r="O81" s="6"/>
      <c r="P81" s="7"/>
    </row>
    <row r="82" spans="2:16" x14ac:dyDescent="0.25">
      <c r="M82" s="6"/>
      <c r="N82" s="6"/>
      <c r="O82" s="6"/>
      <c r="P82" s="7"/>
    </row>
    <row r="83" spans="2:16" x14ac:dyDescent="0.25">
      <c r="M83" s="6"/>
      <c r="N83" s="6"/>
      <c r="O83" s="6"/>
      <c r="P83" s="7"/>
    </row>
    <row r="84" spans="2:16" x14ac:dyDescent="0.25">
      <c r="M84" s="6"/>
      <c r="N84" s="6"/>
      <c r="O84" s="6"/>
      <c r="P84" s="7"/>
    </row>
    <row r="85" spans="2:16" x14ac:dyDescent="0.25">
      <c r="N85" s="6"/>
      <c r="P85" s="7"/>
    </row>
    <row r="86" spans="2:16" x14ac:dyDescent="0.25">
      <c r="N86" s="6"/>
      <c r="P86" s="7"/>
    </row>
    <row r="87" spans="2:16" x14ac:dyDescent="0.25">
      <c r="N87" s="6"/>
      <c r="P87" s="7"/>
    </row>
    <row r="88" spans="2:16" x14ac:dyDescent="0.25">
      <c r="N88" s="6"/>
      <c r="P88" s="7"/>
    </row>
    <row r="89" spans="2:16" x14ac:dyDescent="0.25">
      <c r="B89" t="s">
        <v>30</v>
      </c>
      <c r="C89" t="s">
        <v>26</v>
      </c>
      <c r="D89" t="s">
        <v>11</v>
      </c>
      <c r="E89" t="s">
        <v>12</v>
      </c>
      <c r="F89">
        <v>38</v>
      </c>
      <c r="G89">
        <v>30</v>
      </c>
      <c r="H89">
        <v>44</v>
      </c>
      <c r="I89">
        <v>48</v>
      </c>
      <c r="L89">
        <f>SUM(F89:K89)</f>
        <v>160</v>
      </c>
      <c r="M89" s="6">
        <f t="shared" ref="M89:M92" si="12">O89/2.3</f>
        <v>108.2608695652174</v>
      </c>
      <c r="N89" s="6">
        <f t="shared" si="4"/>
        <v>17321.739130434784</v>
      </c>
      <c r="O89" s="6">
        <v>249</v>
      </c>
      <c r="P89" s="7">
        <f t="shared" si="5"/>
        <v>39840</v>
      </c>
    </row>
    <row r="90" spans="2:16" x14ac:dyDescent="0.25">
      <c r="B90" t="s">
        <v>30</v>
      </c>
      <c r="C90" t="s">
        <v>26</v>
      </c>
      <c r="D90" t="s">
        <v>11</v>
      </c>
      <c r="E90" t="s">
        <v>18</v>
      </c>
      <c r="F90">
        <v>19</v>
      </c>
      <c r="G90">
        <v>18</v>
      </c>
      <c r="H90">
        <v>16</v>
      </c>
      <c r="I90">
        <v>15</v>
      </c>
      <c r="L90">
        <f>SUM(F90:K90)</f>
        <v>68</v>
      </c>
      <c r="M90" s="6">
        <f t="shared" si="12"/>
        <v>108.2608695652174</v>
      </c>
      <c r="N90" s="6">
        <f t="shared" si="4"/>
        <v>7361.7391304347839</v>
      </c>
      <c r="O90" s="6">
        <v>249</v>
      </c>
      <c r="P90" s="7">
        <f t="shared" si="5"/>
        <v>16932</v>
      </c>
    </row>
    <row r="91" spans="2:16" x14ac:dyDescent="0.25">
      <c r="B91" t="s">
        <v>30</v>
      </c>
      <c r="C91" t="s">
        <v>26</v>
      </c>
      <c r="D91" t="s">
        <v>11</v>
      </c>
      <c r="E91" t="s">
        <v>15</v>
      </c>
      <c r="F91">
        <v>3</v>
      </c>
      <c r="G91">
        <v>6</v>
      </c>
      <c r="H91">
        <v>2</v>
      </c>
      <c r="I91">
        <v>8</v>
      </c>
      <c r="L91">
        <f>SUM(F91:K91)</f>
        <v>19</v>
      </c>
      <c r="M91" s="6">
        <f t="shared" si="12"/>
        <v>108.2608695652174</v>
      </c>
      <c r="N91" s="6">
        <f t="shared" si="4"/>
        <v>2056.9565217391305</v>
      </c>
      <c r="O91" s="6">
        <v>249</v>
      </c>
      <c r="P91" s="7">
        <f t="shared" si="5"/>
        <v>4731</v>
      </c>
    </row>
    <row r="92" spans="2:16" x14ac:dyDescent="0.25">
      <c r="B92" t="s">
        <v>30</v>
      </c>
      <c r="C92" t="s">
        <v>26</v>
      </c>
      <c r="D92" t="s">
        <v>11</v>
      </c>
      <c r="E92" t="s">
        <v>27</v>
      </c>
      <c r="F92">
        <v>17</v>
      </c>
      <c r="G92">
        <v>18</v>
      </c>
      <c r="H92">
        <v>18</v>
      </c>
      <c r="I92">
        <v>20</v>
      </c>
      <c r="L92">
        <f>SUM(F92:K92)</f>
        <v>73</v>
      </c>
      <c r="M92" s="6">
        <f t="shared" si="12"/>
        <v>108.2608695652174</v>
      </c>
      <c r="N92" s="6">
        <f t="shared" si="4"/>
        <v>7903.0434782608709</v>
      </c>
      <c r="O92" s="6">
        <v>249</v>
      </c>
      <c r="P92" s="7">
        <f t="shared" si="5"/>
        <v>18177</v>
      </c>
    </row>
    <row r="94" spans="2:16" x14ac:dyDescent="0.25">
      <c r="C94" s="3"/>
      <c r="E94" s="3"/>
      <c r="F94" s="3"/>
      <c r="L94">
        <f>SUM(L3:L92)</f>
        <v>7418</v>
      </c>
      <c r="N94" s="7">
        <f>SUM(N3:N92)</f>
        <v>825481.30434782605</v>
      </c>
    </row>
    <row r="96" spans="2:16" x14ac:dyDescent="0.25">
      <c r="M96" s="8"/>
      <c r="N96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Pancaldi</dc:creator>
  <cp:lastModifiedBy>Pancaldi</cp:lastModifiedBy>
  <dcterms:created xsi:type="dcterms:W3CDTF">2020-10-28T16:51:44Z</dcterms:created>
  <dcterms:modified xsi:type="dcterms:W3CDTF">2021-05-28T14:24:35Z</dcterms:modified>
</cp:coreProperties>
</file>